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d's pc\Desktop\Shooting\300m USAS Nationals\"/>
    </mc:Choice>
  </mc:AlternateContent>
  <xr:revisionPtr revIDLastSave="0" documentId="13_ncr:1_{ACDF408E-A066-4CD5-8B4F-1291A529696B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Women's 3x20" sheetId="3" r:id="rId1"/>
    <sheet name="Men's 3x20" sheetId="2" r:id="rId2"/>
    <sheet name="Women's Prone" sheetId="5" r:id="rId3"/>
    <sheet name="Men's Prone" sheetId="4" r:id="rId4"/>
    <sheet name="Standard Rifle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4" l="1"/>
  <c r="F16" i="4"/>
  <c r="G14" i="4"/>
  <c r="F14" i="4"/>
  <c r="G11" i="4"/>
  <c r="F11" i="4"/>
  <c r="G12" i="4"/>
  <c r="F12" i="4"/>
  <c r="G13" i="4"/>
  <c r="F13" i="4"/>
  <c r="G15" i="4"/>
  <c r="F15" i="4"/>
  <c r="G10" i="4"/>
  <c r="H3" i="4" s="1"/>
  <c r="F10" i="4"/>
  <c r="G3" i="4" s="1"/>
  <c r="F5" i="4"/>
  <c r="E5" i="4"/>
  <c r="D5" i="4"/>
  <c r="F4" i="4"/>
  <c r="E4" i="4"/>
  <c r="D4" i="4"/>
  <c r="F3" i="4"/>
  <c r="E3" i="4"/>
  <c r="D3" i="4"/>
  <c r="F5" i="5"/>
  <c r="F4" i="5"/>
  <c r="F3" i="5"/>
  <c r="E5" i="5"/>
  <c r="E4" i="5"/>
  <c r="E3" i="5"/>
  <c r="D5" i="5"/>
  <c r="D4" i="5"/>
  <c r="D3" i="5"/>
  <c r="W14" i="1"/>
  <c r="V14" i="1"/>
  <c r="O14" i="1"/>
  <c r="N14" i="1"/>
  <c r="W13" i="1"/>
  <c r="V13" i="1"/>
  <c r="O12" i="1"/>
  <c r="N12" i="1"/>
  <c r="W12" i="1"/>
  <c r="V12" i="1"/>
  <c r="O11" i="1"/>
  <c r="N11" i="1"/>
  <c r="W11" i="1"/>
  <c r="V11" i="1"/>
  <c r="O13" i="1"/>
  <c r="G13" i="1" s="1"/>
  <c r="N13" i="1"/>
  <c r="W10" i="1"/>
  <c r="V10" i="1"/>
  <c r="O10" i="1"/>
  <c r="N10" i="1"/>
  <c r="F5" i="1"/>
  <c r="E5" i="1"/>
  <c r="D5" i="1"/>
  <c r="F4" i="1"/>
  <c r="E4" i="1"/>
  <c r="D4" i="1"/>
  <c r="F3" i="1"/>
  <c r="E3" i="1"/>
  <c r="D3" i="1"/>
  <c r="W12" i="3"/>
  <c r="V12" i="3"/>
  <c r="O11" i="3"/>
  <c r="N11" i="3"/>
  <c r="W10" i="3"/>
  <c r="V10" i="3"/>
  <c r="O10" i="3"/>
  <c r="N10" i="3"/>
  <c r="W11" i="3"/>
  <c r="V11" i="3"/>
  <c r="O12" i="3"/>
  <c r="N12" i="3"/>
  <c r="F5" i="3"/>
  <c r="E5" i="3"/>
  <c r="D5" i="3"/>
  <c r="F4" i="3"/>
  <c r="E4" i="3"/>
  <c r="D4" i="3"/>
  <c r="F3" i="3"/>
  <c r="E3" i="3"/>
  <c r="D3" i="3"/>
  <c r="G10" i="5"/>
  <c r="F10" i="5"/>
  <c r="G11" i="5"/>
  <c r="F11" i="5"/>
  <c r="G12" i="5"/>
  <c r="F12" i="5"/>
  <c r="D4" i="2"/>
  <c r="E4" i="2"/>
  <c r="F4" i="2"/>
  <c r="D5" i="2"/>
  <c r="E5" i="2"/>
  <c r="F5" i="2"/>
  <c r="F3" i="2"/>
  <c r="E3" i="2"/>
  <c r="D3" i="2"/>
  <c r="F13" i="1" l="1"/>
  <c r="F12" i="1"/>
  <c r="F10" i="1"/>
  <c r="G3" i="1" s="1"/>
  <c r="G11" i="1"/>
  <c r="H4" i="1" s="1"/>
  <c r="G5" i="4"/>
  <c r="H5" i="4"/>
  <c r="F11" i="1"/>
  <c r="G4" i="1" s="1"/>
  <c r="G10" i="1"/>
  <c r="H3" i="1" s="1"/>
  <c r="G14" i="1"/>
  <c r="F14" i="1"/>
  <c r="G4" i="4"/>
  <c r="H4" i="4"/>
  <c r="G5" i="5"/>
  <c r="G3" i="5"/>
  <c r="F12" i="3"/>
  <c r="G10" i="3"/>
  <c r="F11" i="3"/>
  <c r="F10" i="3"/>
  <c r="G3" i="3" s="1"/>
  <c r="G12" i="3"/>
  <c r="G4" i="5"/>
  <c r="H3" i="5"/>
  <c r="H4" i="5"/>
  <c r="H5" i="5"/>
  <c r="G12" i="1"/>
  <c r="H5" i="1" s="1"/>
  <c r="G11" i="3"/>
  <c r="H5" i="3" s="1"/>
  <c r="W10" i="2"/>
  <c r="W12" i="2"/>
  <c r="V10" i="2"/>
  <c r="V12" i="2"/>
  <c r="O10" i="2"/>
  <c r="O12" i="2"/>
  <c r="N10" i="2"/>
  <c r="N12" i="2"/>
  <c r="O11" i="2"/>
  <c r="N11" i="2"/>
  <c r="W13" i="2"/>
  <c r="V13" i="2"/>
  <c r="O13" i="2"/>
  <c r="N13" i="2"/>
  <c r="W11" i="2"/>
  <c r="V11" i="2"/>
  <c r="G5" i="1" l="1"/>
  <c r="G5" i="3"/>
  <c r="H4" i="3"/>
  <c r="H3" i="3"/>
  <c r="G4" i="3"/>
  <c r="F10" i="2"/>
  <c r="G12" i="2"/>
  <c r="F12" i="2"/>
  <c r="F13" i="2"/>
  <c r="G13" i="2"/>
  <c r="G11" i="2"/>
  <c r="F11" i="2"/>
  <c r="G10" i="2"/>
  <c r="G4" i="2" l="1"/>
  <c r="H5" i="2"/>
  <c r="G3" i="2"/>
  <c r="H4" i="2"/>
  <c r="H3" i="2"/>
  <c r="G5" i="2"/>
</calcChain>
</file>

<file path=xl/sharedStrings.xml><?xml version="1.0" encoding="utf-8"?>
<sst xmlns="http://schemas.openxmlformats.org/spreadsheetml/2006/main" count="236" uniqueCount="51">
  <si>
    <t>Rank</t>
  </si>
  <si>
    <t>Bib</t>
  </si>
  <si>
    <t>Score</t>
  </si>
  <si>
    <t>X</t>
  </si>
  <si>
    <t>Day 1 - Kneeling</t>
  </si>
  <si>
    <t>Day 1 - Prone</t>
  </si>
  <si>
    <t>Day 1  - Standing</t>
  </si>
  <si>
    <t>Day 2 - Kneeling</t>
  </si>
  <si>
    <t>Day 2 - Prone</t>
  </si>
  <si>
    <t>Day 2 - Standing</t>
  </si>
  <si>
    <t>Match Total</t>
  </si>
  <si>
    <t>Day 1  - Total</t>
  </si>
  <si>
    <t>Day 2 - Total</t>
  </si>
  <si>
    <t>Gold</t>
  </si>
  <si>
    <t>Silver</t>
  </si>
  <si>
    <t>Bronze</t>
  </si>
  <si>
    <t>1.</t>
  </si>
  <si>
    <t>2.</t>
  </si>
  <si>
    <t>3.</t>
  </si>
  <si>
    <t>First Name</t>
  </si>
  <si>
    <t>Last Name</t>
  </si>
  <si>
    <t xml:space="preserve">Last </t>
  </si>
  <si>
    <t>First</t>
  </si>
  <si>
    <t>Standard Rifle</t>
  </si>
  <si>
    <t>Men's 3x20</t>
  </si>
  <si>
    <t>Women's 3x20</t>
  </si>
  <si>
    <t>Women's Prone</t>
  </si>
  <si>
    <t>Men's Prone</t>
  </si>
  <si>
    <t>edit</t>
  </si>
  <si>
    <t>Bohren</t>
  </si>
  <si>
    <t>Michelle</t>
  </si>
  <si>
    <t>Hilbish</t>
  </si>
  <si>
    <t>Megan</t>
  </si>
  <si>
    <t>Loring</t>
  </si>
  <si>
    <t>Denise</t>
  </si>
  <si>
    <t>Tartas</t>
  </si>
  <si>
    <t>Gordon</t>
  </si>
  <si>
    <t>Guernesy</t>
  </si>
  <si>
    <t>Nate</t>
  </si>
  <si>
    <t>Yliniemi</t>
  </si>
  <si>
    <t>Brad</t>
  </si>
  <si>
    <t>Keating</t>
  </si>
  <si>
    <t>Camron</t>
  </si>
  <si>
    <t>Qual</t>
  </si>
  <si>
    <t>Gunderson</t>
  </si>
  <si>
    <t>Marty</t>
  </si>
  <si>
    <t>Minerich</t>
  </si>
  <si>
    <t>Matt</t>
  </si>
  <si>
    <t>Phil</t>
  </si>
  <si>
    <t>Klanderude</t>
  </si>
  <si>
    <t>Cameron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</si>
</sst>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48300"/>
        <bgColor indexed="64"/>
      </patternFill>
    </fill>
    <fill>
      <patternFill patternType="solid">
        <fgColor rgb="FFD9CB1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4">
    <xf numFmtId="0" fontId="0" fillId="0" borderId="0" xfId="0"/>
    <xf numFmtId="0" fontId="1" fillId="0" borderId="0" xfId="0" applyFont="1" applyAlignment="1">
      <alignment horizontal="center" vertical="center"/>
    </xf>
    <xf numFmtId="49" fontId="2" fillId="4" borderId="11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49" fontId="2" fillId="5" borderId="13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49" fontId="2" fillId="6" borderId="17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11" borderId="17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center" vertical="center"/>
    </xf>
    <xf numFmtId="0" fontId="1" fillId="11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1" fillId="12" borderId="27" xfId="0" applyFont="1" applyFill="1" applyBorder="1" applyAlignment="1">
      <alignment horizontal="center" vertical="center"/>
    </xf>
    <xf numFmtId="0" fontId="1" fillId="12" borderId="28" xfId="0" applyFont="1" applyFill="1" applyBorder="1" applyAlignment="1">
      <alignment horizontal="center" vertical="center"/>
    </xf>
    <xf numFmtId="0" fontId="1" fillId="12" borderId="29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2" fillId="5" borderId="30" xfId="0" applyNumberFormat="1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D11D75AD-6A06-4E1C-83F5-993F763AE9D4}"/>
  </cellStyles>
  <dxfs count="0"/>
  <tableStyles count="0" defaultTableStyle="TableStyleMedium2" defaultPivotStyle="PivotStyleLight16"/>
  <colors>
    <mruColors>
      <color rgb="FFD9CB11"/>
      <color rgb="FFC48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4"/>
  <sheetViews>
    <sheetView zoomScale="82" zoomScaleNormal="55" workbookViewId="0">
      <selection activeCell="D16" sqref="D16"/>
    </sheetView>
  </sheetViews>
  <sheetFormatPr defaultColWidth="9.28515625" defaultRowHeight="18.75" x14ac:dyDescent="0.25"/>
  <cols>
    <col min="1" max="1" width="9.28515625" style="1"/>
    <col min="2" max="2" width="8.7109375" style="1" customWidth="1"/>
    <col min="3" max="3" width="11" style="1" customWidth="1"/>
    <col min="4" max="4" width="21.42578125" style="1" customWidth="1"/>
    <col min="5" max="5" width="20.28515625" style="1" customWidth="1"/>
    <col min="6" max="6" width="15.28515625" style="1" customWidth="1"/>
    <col min="7" max="7" width="11.28515625" style="1" customWidth="1"/>
    <col min="8" max="8" width="15.28515625" style="1" customWidth="1"/>
    <col min="9" max="9" width="11.28515625" style="1" customWidth="1"/>
    <col min="10" max="10" width="15.28515625" style="1" customWidth="1"/>
    <col min="11" max="11" width="11.28515625" style="1" customWidth="1"/>
    <col min="12" max="12" width="15.28515625" style="1" customWidth="1"/>
    <col min="13" max="13" width="11.28515625" style="1" customWidth="1"/>
    <col min="14" max="14" width="15.28515625" style="1" customWidth="1"/>
    <col min="15" max="15" width="11.28515625" style="1" customWidth="1"/>
    <col min="16" max="16" width="15.28515625" style="1" customWidth="1"/>
    <col min="17" max="17" width="11.28515625" style="1" customWidth="1"/>
    <col min="18" max="18" width="15.28515625" style="1" customWidth="1"/>
    <col min="19" max="19" width="11.28515625" style="1" customWidth="1"/>
    <col min="20" max="20" width="15.28515625" style="1" customWidth="1"/>
    <col min="21" max="21" width="11.28515625" style="1" customWidth="1"/>
    <col min="22" max="22" width="15.28515625" style="1" customWidth="1"/>
    <col min="23" max="23" width="11.28515625" style="1" customWidth="1"/>
    <col min="24" max="16384" width="9.28515625" style="1"/>
  </cols>
  <sheetData>
    <row r="1" spans="1:23" ht="19.5" thickBot="1" x14ac:dyDescent="0.3"/>
    <row r="2" spans="1:23" ht="19.5" thickBot="1" x14ac:dyDescent="0.3">
      <c r="B2" s="77" t="s">
        <v>25</v>
      </c>
      <c r="C2" s="78"/>
      <c r="D2" s="32" t="s">
        <v>1</v>
      </c>
      <c r="E2" s="32" t="s">
        <v>21</v>
      </c>
      <c r="F2" s="32" t="s">
        <v>22</v>
      </c>
      <c r="G2" s="29" t="s">
        <v>2</v>
      </c>
      <c r="H2" s="30" t="s">
        <v>3</v>
      </c>
    </row>
    <row r="3" spans="1:23" x14ac:dyDescent="0.25">
      <c r="B3" s="31" t="s">
        <v>16</v>
      </c>
      <c r="C3" s="27" t="s">
        <v>13</v>
      </c>
      <c r="D3" s="27">
        <f t="shared" ref="D3:H5" si="0">C10</f>
        <v>6</v>
      </c>
      <c r="E3" s="27" t="str">
        <f t="shared" si="0"/>
        <v>Hilbish</v>
      </c>
      <c r="F3" s="27" t="str">
        <f t="shared" si="0"/>
        <v>Megan</v>
      </c>
      <c r="G3" s="27">
        <f t="shared" si="0"/>
        <v>1098</v>
      </c>
      <c r="H3" s="28">
        <f t="shared" si="0"/>
        <v>19</v>
      </c>
    </row>
    <row r="4" spans="1:23" x14ac:dyDescent="0.25">
      <c r="B4" s="2" t="s">
        <v>17</v>
      </c>
      <c r="C4" s="3" t="s">
        <v>14</v>
      </c>
      <c r="D4" s="3">
        <f t="shared" si="0"/>
        <v>9</v>
      </c>
      <c r="E4" s="3" t="str">
        <f t="shared" si="0"/>
        <v>Loring</v>
      </c>
      <c r="F4" s="3" t="str">
        <f t="shared" si="0"/>
        <v>Denise</v>
      </c>
      <c r="G4" s="3">
        <f t="shared" si="0"/>
        <v>1086</v>
      </c>
      <c r="H4" s="4">
        <f t="shared" si="0"/>
        <v>15</v>
      </c>
    </row>
    <row r="5" spans="1:23" ht="19.5" thickBot="1" x14ac:dyDescent="0.3">
      <c r="B5" s="5" t="s">
        <v>18</v>
      </c>
      <c r="C5" s="6" t="s">
        <v>15</v>
      </c>
      <c r="D5" s="6">
        <f t="shared" si="0"/>
        <v>1</v>
      </c>
      <c r="E5" s="6" t="str">
        <f t="shared" si="0"/>
        <v>Bohren</v>
      </c>
      <c r="F5" s="6" t="str">
        <f t="shared" si="0"/>
        <v>Michelle</v>
      </c>
      <c r="G5" s="6">
        <f t="shared" si="0"/>
        <v>936</v>
      </c>
      <c r="H5" s="7">
        <f t="shared" si="0"/>
        <v>10</v>
      </c>
    </row>
    <row r="7" spans="1:23" ht="19.5" thickBot="1" x14ac:dyDescent="0.3"/>
    <row r="8" spans="1:23" x14ac:dyDescent="0.25">
      <c r="B8" s="8"/>
      <c r="C8" s="33"/>
      <c r="D8" s="33"/>
      <c r="E8" s="33"/>
      <c r="F8" s="79" t="s">
        <v>10</v>
      </c>
      <c r="G8" s="80"/>
      <c r="H8" s="81" t="s">
        <v>4</v>
      </c>
      <c r="I8" s="82"/>
      <c r="J8" s="83" t="s">
        <v>5</v>
      </c>
      <c r="K8" s="82"/>
      <c r="L8" s="83" t="s">
        <v>6</v>
      </c>
      <c r="M8" s="81"/>
      <c r="N8" s="83" t="s">
        <v>11</v>
      </c>
      <c r="O8" s="82"/>
      <c r="P8" s="74" t="s">
        <v>7</v>
      </c>
      <c r="Q8" s="75"/>
      <c r="R8" s="76" t="s">
        <v>8</v>
      </c>
      <c r="S8" s="75"/>
      <c r="T8" s="76" t="s">
        <v>9</v>
      </c>
      <c r="U8" s="74"/>
      <c r="V8" s="76" t="s">
        <v>12</v>
      </c>
      <c r="W8" s="75"/>
    </row>
    <row r="9" spans="1:23" ht="19.5" thickBot="1" x14ac:dyDescent="0.3">
      <c r="B9" s="9" t="s">
        <v>0</v>
      </c>
      <c r="C9" s="34" t="s">
        <v>1</v>
      </c>
      <c r="D9" s="34" t="s">
        <v>20</v>
      </c>
      <c r="E9" s="34" t="s">
        <v>19</v>
      </c>
      <c r="F9" s="24" t="s">
        <v>2</v>
      </c>
      <c r="G9" s="25" t="s">
        <v>3</v>
      </c>
      <c r="H9" s="11" t="s">
        <v>2</v>
      </c>
      <c r="I9" s="12" t="s">
        <v>3</v>
      </c>
      <c r="J9" s="10" t="s">
        <v>2</v>
      </c>
      <c r="K9" s="12" t="s">
        <v>3</v>
      </c>
      <c r="L9" s="10" t="s">
        <v>2</v>
      </c>
      <c r="M9" s="11" t="s">
        <v>3</v>
      </c>
      <c r="N9" s="10" t="s">
        <v>2</v>
      </c>
      <c r="O9" s="12" t="s">
        <v>3</v>
      </c>
      <c r="P9" s="13" t="s">
        <v>2</v>
      </c>
      <c r="Q9" s="14" t="s">
        <v>3</v>
      </c>
      <c r="R9" s="26" t="s">
        <v>2</v>
      </c>
      <c r="S9" s="14" t="s">
        <v>3</v>
      </c>
      <c r="T9" s="26" t="s">
        <v>2</v>
      </c>
      <c r="U9" s="13" t="s">
        <v>3</v>
      </c>
      <c r="V9" s="26" t="s">
        <v>2</v>
      </c>
      <c r="W9" s="14" t="s">
        <v>3</v>
      </c>
    </row>
    <row r="10" spans="1:23" x14ac:dyDescent="0.25">
      <c r="B10" s="61">
        <v>1</v>
      </c>
      <c r="C10" s="43">
        <v>6</v>
      </c>
      <c r="D10" s="15" t="s">
        <v>31</v>
      </c>
      <c r="E10" s="37" t="s">
        <v>32</v>
      </c>
      <c r="F10" s="45">
        <f t="shared" ref="F10:G12" si="1">N10+V10</f>
        <v>1098</v>
      </c>
      <c r="G10" s="46">
        <f t="shared" si="1"/>
        <v>19</v>
      </c>
      <c r="H10" s="43">
        <v>187</v>
      </c>
      <c r="I10" s="15">
        <v>1</v>
      </c>
      <c r="J10" s="15">
        <v>197</v>
      </c>
      <c r="K10" s="15">
        <v>8</v>
      </c>
      <c r="L10" s="15">
        <v>175</v>
      </c>
      <c r="M10" s="37">
        <v>2</v>
      </c>
      <c r="N10" s="52">
        <f t="shared" ref="N10:O12" si="2">H10+J10+L10</f>
        <v>559</v>
      </c>
      <c r="O10" s="53">
        <f t="shared" si="2"/>
        <v>11</v>
      </c>
      <c r="P10" s="43">
        <v>184</v>
      </c>
      <c r="Q10" s="15">
        <v>4</v>
      </c>
      <c r="R10" s="15">
        <v>188</v>
      </c>
      <c r="S10" s="15">
        <v>3</v>
      </c>
      <c r="T10" s="15">
        <v>167</v>
      </c>
      <c r="U10" s="37">
        <v>1</v>
      </c>
      <c r="V10" s="58">
        <f t="shared" ref="V10:W12" si="3">P10+R10+T10</f>
        <v>539</v>
      </c>
      <c r="W10" s="21">
        <f t="shared" si="3"/>
        <v>8</v>
      </c>
    </row>
    <row r="11" spans="1:23" x14ac:dyDescent="0.25">
      <c r="B11" s="62">
        <v>2</v>
      </c>
      <c r="C11" s="44">
        <v>9</v>
      </c>
      <c r="D11" s="17" t="s">
        <v>33</v>
      </c>
      <c r="E11" s="38" t="s">
        <v>34</v>
      </c>
      <c r="F11" s="47">
        <f t="shared" si="1"/>
        <v>1086</v>
      </c>
      <c r="G11" s="48">
        <f t="shared" si="1"/>
        <v>15</v>
      </c>
      <c r="H11" s="44">
        <v>184</v>
      </c>
      <c r="I11" s="17">
        <v>2</v>
      </c>
      <c r="J11" s="17">
        <v>193</v>
      </c>
      <c r="K11" s="17">
        <v>5</v>
      </c>
      <c r="L11" s="17">
        <v>167</v>
      </c>
      <c r="M11" s="38">
        <v>1</v>
      </c>
      <c r="N11" s="54">
        <f t="shared" si="2"/>
        <v>544</v>
      </c>
      <c r="O11" s="55">
        <f t="shared" si="2"/>
        <v>8</v>
      </c>
      <c r="P11" s="44">
        <v>180</v>
      </c>
      <c r="Q11" s="17">
        <v>1</v>
      </c>
      <c r="R11" s="17">
        <v>189</v>
      </c>
      <c r="S11" s="17">
        <v>5</v>
      </c>
      <c r="T11" s="17">
        <v>173</v>
      </c>
      <c r="U11" s="38">
        <v>1</v>
      </c>
      <c r="V11" s="59">
        <f t="shared" si="3"/>
        <v>542</v>
      </c>
      <c r="W11" s="22">
        <f t="shared" si="3"/>
        <v>7</v>
      </c>
    </row>
    <row r="12" spans="1:23" ht="19.5" thickBot="1" x14ac:dyDescent="0.3">
      <c r="B12" s="63">
        <v>3</v>
      </c>
      <c r="C12" s="51">
        <v>1</v>
      </c>
      <c r="D12" s="19" t="s">
        <v>29</v>
      </c>
      <c r="E12" s="39" t="s">
        <v>30</v>
      </c>
      <c r="F12" s="49">
        <f t="shared" si="1"/>
        <v>936</v>
      </c>
      <c r="G12" s="50">
        <f t="shared" si="1"/>
        <v>10</v>
      </c>
      <c r="H12" s="51">
        <v>150</v>
      </c>
      <c r="I12" s="19">
        <v>1</v>
      </c>
      <c r="J12" s="19">
        <v>190</v>
      </c>
      <c r="K12" s="19">
        <v>3</v>
      </c>
      <c r="L12" s="19">
        <v>129</v>
      </c>
      <c r="M12" s="39">
        <v>1</v>
      </c>
      <c r="N12" s="56">
        <f t="shared" si="2"/>
        <v>469</v>
      </c>
      <c r="O12" s="57">
        <f t="shared" si="2"/>
        <v>5</v>
      </c>
      <c r="P12" s="51">
        <v>172</v>
      </c>
      <c r="Q12" s="19">
        <v>1</v>
      </c>
      <c r="R12" s="19">
        <v>181</v>
      </c>
      <c r="S12" s="19">
        <v>4</v>
      </c>
      <c r="T12" s="19">
        <v>114</v>
      </c>
      <c r="U12" s="39">
        <v>0</v>
      </c>
      <c r="V12" s="60">
        <f t="shared" si="3"/>
        <v>467</v>
      </c>
      <c r="W12" s="23">
        <f t="shared" si="3"/>
        <v>5</v>
      </c>
    </row>
    <row r="14" spans="1:23" x14ac:dyDescent="0.25">
      <c r="A14" s="1" t="s">
        <v>28</v>
      </c>
    </row>
  </sheetData>
  <sheetProtection algorithmName="SHA-512" hashValue="fZNj/hLRRDMpSYRTdYNnK8roWNQuEWwpl4U6qHaHX6duLRQTOt6yxAodJi60Gt4IvV+c4sOCXa6a1RlosGSOjA==" saltValue="4twcMiZ2nKeMUYTb3WYr1Q==" spinCount="100000" sheet="1" objects="1" scenarios="1" selectLockedCells="1" selectUnlockedCells="1"/>
  <protectedRanges>
    <protectedRange sqref="H10:M12 P10:U12 C10:E12" name="Range1"/>
  </protectedRanges>
  <sortState xmlns:xlrd2="http://schemas.microsoft.com/office/spreadsheetml/2017/richdata2" ref="B10:W12">
    <sortCondition descending="1" ref="F10:F12"/>
    <sortCondition descending="1" ref="G10:G12"/>
  </sortState>
  <mergeCells count="10">
    <mergeCell ref="P8:Q8"/>
    <mergeCell ref="R8:S8"/>
    <mergeCell ref="T8:U8"/>
    <mergeCell ref="V8:W8"/>
    <mergeCell ref="B2:C2"/>
    <mergeCell ref="F8:G8"/>
    <mergeCell ref="H8:I8"/>
    <mergeCell ref="J8:K8"/>
    <mergeCell ref="L8:M8"/>
    <mergeCell ref="N8:O8"/>
  </mergeCells>
  <pageMargins left="0.25" right="0.25" top="0.75" bottom="0.75" header="0.3" footer="0.3"/>
  <pageSetup scale="43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5"/>
  <sheetViews>
    <sheetView zoomScale="85" zoomScaleNormal="55" workbookViewId="0">
      <selection activeCell="F21" sqref="F21"/>
    </sheetView>
  </sheetViews>
  <sheetFormatPr defaultColWidth="9.28515625" defaultRowHeight="18.75" x14ac:dyDescent="0.25"/>
  <cols>
    <col min="1" max="1" width="9.28515625" style="1"/>
    <col min="2" max="2" width="8.7109375" style="1" customWidth="1"/>
    <col min="3" max="3" width="11" style="1" customWidth="1"/>
    <col min="4" max="4" width="18.5703125" style="1" customWidth="1"/>
    <col min="5" max="5" width="13.85546875" style="1" customWidth="1"/>
    <col min="6" max="6" width="15.28515625" style="1" customWidth="1"/>
    <col min="7" max="7" width="11.28515625" style="1" customWidth="1"/>
    <col min="8" max="21" width="9.85546875" style="1" customWidth="1"/>
    <col min="22" max="22" width="12.85546875" style="1" customWidth="1"/>
    <col min="23" max="23" width="9.5703125" style="1" customWidth="1"/>
    <col min="24" max="16384" width="9.28515625" style="1"/>
  </cols>
  <sheetData>
    <row r="1" spans="1:24" ht="19.5" thickBot="1" x14ac:dyDescent="0.3"/>
    <row r="2" spans="1:24" ht="19.5" thickBot="1" x14ac:dyDescent="0.3">
      <c r="B2" s="77" t="s">
        <v>24</v>
      </c>
      <c r="C2" s="78"/>
      <c r="D2" s="32" t="s">
        <v>1</v>
      </c>
      <c r="E2" s="32" t="s">
        <v>21</v>
      </c>
      <c r="F2" s="32" t="s">
        <v>22</v>
      </c>
      <c r="G2" s="29" t="s">
        <v>2</v>
      </c>
      <c r="H2" s="30" t="s">
        <v>3</v>
      </c>
    </row>
    <row r="3" spans="1:24" x14ac:dyDescent="0.25">
      <c r="B3" s="31" t="s">
        <v>16</v>
      </c>
      <c r="C3" s="27" t="s">
        <v>13</v>
      </c>
      <c r="D3" s="27">
        <f t="shared" ref="D3:H5" si="0">C10</f>
        <v>4</v>
      </c>
      <c r="E3" s="27" t="str">
        <f t="shared" si="0"/>
        <v>Yliniemi</v>
      </c>
      <c r="F3" s="27" t="str">
        <f t="shared" si="0"/>
        <v>Brad</v>
      </c>
      <c r="G3" s="27">
        <f t="shared" si="0"/>
        <v>1152</v>
      </c>
      <c r="H3" s="28">
        <f t="shared" si="0"/>
        <v>37</v>
      </c>
      <c r="I3" s="66" t="s">
        <v>43</v>
      </c>
    </row>
    <row r="4" spans="1:24" x14ac:dyDescent="0.25">
      <c r="B4" s="2" t="s">
        <v>17</v>
      </c>
      <c r="C4" s="3" t="s">
        <v>14</v>
      </c>
      <c r="D4" s="3">
        <f t="shared" si="0"/>
        <v>2</v>
      </c>
      <c r="E4" s="3" t="str">
        <f t="shared" si="0"/>
        <v>Tartas</v>
      </c>
      <c r="F4" s="3" t="str">
        <f t="shared" si="0"/>
        <v>Gordon</v>
      </c>
      <c r="G4" s="3">
        <f t="shared" si="0"/>
        <v>1117</v>
      </c>
      <c r="H4" s="4">
        <f t="shared" si="0"/>
        <v>27</v>
      </c>
    </row>
    <row r="5" spans="1:24" ht="19.5" thickBot="1" x14ac:dyDescent="0.3">
      <c r="B5" s="5" t="s">
        <v>18</v>
      </c>
      <c r="C5" s="6" t="s">
        <v>15</v>
      </c>
      <c r="D5" s="6">
        <f t="shared" si="0"/>
        <v>3</v>
      </c>
      <c r="E5" s="6" t="str">
        <f t="shared" si="0"/>
        <v>Guernesy</v>
      </c>
      <c r="F5" s="6" t="str">
        <f t="shared" si="0"/>
        <v>Nate</v>
      </c>
      <c r="G5" s="6">
        <f t="shared" si="0"/>
        <v>1091</v>
      </c>
      <c r="H5" s="7">
        <f t="shared" si="0"/>
        <v>17</v>
      </c>
    </row>
    <row r="7" spans="1:24" ht="19.5" thickBot="1" x14ac:dyDescent="0.3"/>
    <row r="8" spans="1:24" x14ac:dyDescent="0.25">
      <c r="B8" s="8"/>
      <c r="C8" s="33"/>
      <c r="D8" s="33"/>
      <c r="E8" s="33"/>
      <c r="F8" s="79" t="s">
        <v>10</v>
      </c>
      <c r="G8" s="80"/>
      <c r="H8" s="81" t="s">
        <v>4</v>
      </c>
      <c r="I8" s="82"/>
      <c r="J8" s="83" t="s">
        <v>5</v>
      </c>
      <c r="K8" s="82"/>
      <c r="L8" s="83" t="s">
        <v>6</v>
      </c>
      <c r="M8" s="81"/>
      <c r="N8" s="83" t="s">
        <v>11</v>
      </c>
      <c r="O8" s="82"/>
      <c r="P8" s="74" t="s">
        <v>7</v>
      </c>
      <c r="Q8" s="75"/>
      <c r="R8" s="76" t="s">
        <v>8</v>
      </c>
      <c r="S8" s="75"/>
      <c r="T8" s="76" t="s">
        <v>9</v>
      </c>
      <c r="U8" s="74"/>
      <c r="V8" s="76" t="s">
        <v>12</v>
      </c>
      <c r="W8" s="75"/>
    </row>
    <row r="9" spans="1:24" ht="19.5" thickBot="1" x14ac:dyDescent="0.3">
      <c r="B9" s="9" t="s">
        <v>0</v>
      </c>
      <c r="C9" s="34" t="s">
        <v>1</v>
      </c>
      <c r="D9" s="34" t="s">
        <v>20</v>
      </c>
      <c r="E9" s="34" t="s">
        <v>19</v>
      </c>
      <c r="F9" s="24" t="s">
        <v>2</v>
      </c>
      <c r="G9" s="25" t="s">
        <v>3</v>
      </c>
      <c r="H9" s="11" t="s">
        <v>2</v>
      </c>
      <c r="I9" s="12" t="s">
        <v>3</v>
      </c>
      <c r="J9" s="10" t="s">
        <v>2</v>
      </c>
      <c r="K9" s="12" t="s">
        <v>3</v>
      </c>
      <c r="L9" s="10" t="s">
        <v>2</v>
      </c>
      <c r="M9" s="11" t="s">
        <v>3</v>
      </c>
      <c r="N9" s="10" t="s">
        <v>2</v>
      </c>
      <c r="O9" s="12" t="s">
        <v>3</v>
      </c>
      <c r="P9" s="13" t="s">
        <v>2</v>
      </c>
      <c r="Q9" s="14" t="s">
        <v>3</v>
      </c>
      <c r="R9" s="26" t="s">
        <v>2</v>
      </c>
      <c r="S9" s="14" t="s">
        <v>3</v>
      </c>
      <c r="T9" s="26" t="s">
        <v>2</v>
      </c>
      <c r="U9" s="13" t="s">
        <v>3</v>
      </c>
      <c r="V9" s="26" t="s">
        <v>2</v>
      </c>
      <c r="W9" s="14" t="s">
        <v>3</v>
      </c>
    </row>
    <row r="10" spans="1:24" x14ac:dyDescent="0.25">
      <c r="B10" s="61">
        <v>1</v>
      </c>
      <c r="C10" s="43">
        <v>4</v>
      </c>
      <c r="D10" s="15" t="s">
        <v>39</v>
      </c>
      <c r="E10" s="37" t="s">
        <v>40</v>
      </c>
      <c r="F10" s="45">
        <f t="shared" ref="F10:G13" si="1">N10+V10</f>
        <v>1152</v>
      </c>
      <c r="G10" s="46">
        <f t="shared" si="1"/>
        <v>37</v>
      </c>
      <c r="H10" s="43">
        <v>193</v>
      </c>
      <c r="I10" s="15">
        <v>7</v>
      </c>
      <c r="J10" s="15">
        <v>192</v>
      </c>
      <c r="K10" s="15">
        <v>6</v>
      </c>
      <c r="L10" s="15">
        <v>189</v>
      </c>
      <c r="M10" s="37">
        <v>5</v>
      </c>
      <c r="N10" s="52">
        <f t="shared" ref="N10:O13" si="2">H10+J10+L10</f>
        <v>574</v>
      </c>
      <c r="O10" s="53">
        <f t="shared" si="2"/>
        <v>18</v>
      </c>
      <c r="P10" s="43">
        <v>194</v>
      </c>
      <c r="Q10" s="15">
        <v>9</v>
      </c>
      <c r="R10" s="15">
        <v>198</v>
      </c>
      <c r="S10" s="15">
        <v>8</v>
      </c>
      <c r="T10" s="15">
        <v>186</v>
      </c>
      <c r="U10" s="37">
        <v>2</v>
      </c>
      <c r="V10" s="64">
        <f t="shared" ref="V10:W13" si="3">P10+R10+T10</f>
        <v>578</v>
      </c>
      <c r="W10" s="65">
        <f t="shared" si="3"/>
        <v>19</v>
      </c>
      <c r="X10" s="66" t="s">
        <v>43</v>
      </c>
    </row>
    <row r="11" spans="1:24" x14ac:dyDescent="0.25">
      <c r="B11" s="62">
        <v>2</v>
      </c>
      <c r="C11" s="44">
        <v>2</v>
      </c>
      <c r="D11" s="17" t="s">
        <v>35</v>
      </c>
      <c r="E11" s="38" t="s">
        <v>36</v>
      </c>
      <c r="F11" s="47">
        <f t="shared" si="1"/>
        <v>1117</v>
      </c>
      <c r="G11" s="48">
        <f t="shared" si="1"/>
        <v>27</v>
      </c>
      <c r="H11" s="44">
        <v>185</v>
      </c>
      <c r="I11" s="17">
        <v>5</v>
      </c>
      <c r="J11" s="17">
        <v>199</v>
      </c>
      <c r="K11" s="17">
        <v>7</v>
      </c>
      <c r="L11" s="17">
        <v>177</v>
      </c>
      <c r="M11" s="38">
        <v>1</v>
      </c>
      <c r="N11" s="54">
        <f t="shared" si="2"/>
        <v>561</v>
      </c>
      <c r="O11" s="55">
        <f t="shared" si="2"/>
        <v>13</v>
      </c>
      <c r="P11" s="44">
        <v>194</v>
      </c>
      <c r="Q11" s="17">
        <v>5</v>
      </c>
      <c r="R11" s="17">
        <v>190</v>
      </c>
      <c r="S11" s="17">
        <v>9</v>
      </c>
      <c r="T11" s="17">
        <v>172</v>
      </c>
      <c r="U11" s="38">
        <v>0</v>
      </c>
      <c r="V11" s="59">
        <f t="shared" si="3"/>
        <v>556</v>
      </c>
      <c r="W11" s="22">
        <f t="shared" si="3"/>
        <v>14</v>
      </c>
    </row>
    <row r="12" spans="1:24" x14ac:dyDescent="0.25">
      <c r="B12" s="62">
        <v>3</v>
      </c>
      <c r="C12" s="44">
        <v>3</v>
      </c>
      <c r="D12" s="17" t="s">
        <v>37</v>
      </c>
      <c r="E12" s="38" t="s">
        <v>38</v>
      </c>
      <c r="F12" s="47">
        <f t="shared" si="1"/>
        <v>1091</v>
      </c>
      <c r="G12" s="48">
        <f t="shared" si="1"/>
        <v>17</v>
      </c>
      <c r="H12" s="44">
        <v>184</v>
      </c>
      <c r="I12" s="17">
        <v>2</v>
      </c>
      <c r="J12" s="17">
        <v>191</v>
      </c>
      <c r="K12" s="17">
        <v>5</v>
      </c>
      <c r="L12" s="17">
        <v>172</v>
      </c>
      <c r="M12" s="38">
        <v>1</v>
      </c>
      <c r="N12" s="54">
        <f t="shared" si="2"/>
        <v>547</v>
      </c>
      <c r="O12" s="55">
        <f t="shared" si="2"/>
        <v>8</v>
      </c>
      <c r="P12" s="44">
        <v>184</v>
      </c>
      <c r="Q12" s="17">
        <v>3</v>
      </c>
      <c r="R12" s="17">
        <v>197</v>
      </c>
      <c r="S12" s="17">
        <v>5</v>
      </c>
      <c r="T12" s="17">
        <v>163</v>
      </c>
      <c r="U12" s="38">
        <v>1</v>
      </c>
      <c r="V12" s="59">
        <f t="shared" si="3"/>
        <v>544</v>
      </c>
      <c r="W12" s="22">
        <f t="shared" si="3"/>
        <v>9</v>
      </c>
    </row>
    <row r="13" spans="1:24" ht="19.5" thickBot="1" x14ac:dyDescent="0.3">
      <c r="B13" s="63">
        <v>4</v>
      </c>
      <c r="C13" s="51">
        <v>5</v>
      </c>
      <c r="D13" s="19" t="s">
        <v>41</v>
      </c>
      <c r="E13" s="39" t="s">
        <v>42</v>
      </c>
      <c r="F13" s="49">
        <f t="shared" si="1"/>
        <v>1067</v>
      </c>
      <c r="G13" s="50">
        <f t="shared" si="1"/>
        <v>13</v>
      </c>
      <c r="H13" s="51">
        <v>164</v>
      </c>
      <c r="I13" s="19">
        <v>0</v>
      </c>
      <c r="J13" s="19">
        <v>195</v>
      </c>
      <c r="K13" s="19">
        <v>4</v>
      </c>
      <c r="L13" s="19">
        <v>155</v>
      </c>
      <c r="M13" s="39">
        <v>2</v>
      </c>
      <c r="N13" s="56">
        <f t="shared" si="2"/>
        <v>514</v>
      </c>
      <c r="O13" s="57">
        <f t="shared" si="2"/>
        <v>6</v>
      </c>
      <c r="P13" s="51">
        <v>184</v>
      </c>
      <c r="Q13" s="19">
        <v>2</v>
      </c>
      <c r="R13" s="19">
        <v>190</v>
      </c>
      <c r="S13" s="19">
        <v>3</v>
      </c>
      <c r="T13" s="19">
        <v>179</v>
      </c>
      <c r="U13" s="39">
        <v>2</v>
      </c>
      <c r="V13" s="60">
        <f t="shared" si="3"/>
        <v>553</v>
      </c>
      <c r="W13" s="23">
        <f t="shared" si="3"/>
        <v>7</v>
      </c>
    </row>
    <row r="15" spans="1:24" x14ac:dyDescent="0.25">
      <c r="A15" s="1" t="s">
        <v>28</v>
      </c>
    </row>
  </sheetData>
  <sheetProtection algorithmName="SHA-512" hashValue="279xWhM3mWUBQMQ7oeenSy1vIXdHEPTQjxvGHxZvyo+dvW5gmGsW5W75F4ogZs7RhFJeihIzK7qsCULkF9wVlg==" saltValue="4lGZT9/EsGTMK77w8NjP4w==" spinCount="100000" sheet="1" objects="1" scenarios="1" selectLockedCells="1" selectUnlockedCells="1"/>
  <protectedRanges>
    <protectedRange sqref="H10:M13 P10:U13 C10:E13" name="Range1"/>
  </protectedRanges>
  <sortState xmlns:xlrd2="http://schemas.microsoft.com/office/spreadsheetml/2017/richdata2" ref="B10:W13">
    <sortCondition descending="1" ref="F10:F13"/>
    <sortCondition descending="1" ref="G10:G13"/>
  </sortState>
  <mergeCells count="10">
    <mergeCell ref="B2:C2"/>
    <mergeCell ref="F8:G8"/>
    <mergeCell ref="N8:O8"/>
    <mergeCell ref="V8:W8"/>
    <mergeCell ref="P8:Q8"/>
    <mergeCell ref="R8:S8"/>
    <mergeCell ref="T8:U8"/>
    <mergeCell ref="H8:I8"/>
    <mergeCell ref="J8:K8"/>
    <mergeCell ref="L8:M8"/>
  </mergeCells>
  <pageMargins left="0.7" right="0.7" top="0.75" bottom="0.75" header="0.3" footer="0.3"/>
  <pageSetup scale="47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4"/>
  <sheetViews>
    <sheetView zoomScale="154" zoomScaleNormal="100" workbookViewId="0">
      <selection activeCell="D19" sqref="D19"/>
    </sheetView>
  </sheetViews>
  <sheetFormatPr defaultColWidth="9.28515625" defaultRowHeight="18.75" x14ac:dyDescent="0.25"/>
  <cols>
    <col min="1" max="1" width="9.28515625" style="1"/>
    <col min="2" max="2" width="9.28515625" style="1" customWidth="1"/>
    <col min="3" max="3" width="13" style="1" customWidth="1"/>
    <col min="4" max="5" width="21.5703125" style="1" customWidth="1"/>
    <col min="6" max="6" width="14.28515625" style="1" customWidth="1"/>
    <col min="7" max="7" width="11.140625" style="1" customWidth="1"/>
    <col min="8" max="8" width="14.28515625" style="1" customWidth="1"/>
    <col min="9" max="9" width="11.140625" style="1" customWidth="1"/>
    <col min="10" max="10" width="14.28515625" style="1" customWidth="1"/>
    <col min="11" max="11" width="11.140625" style="1" customWidth="1"/>
    <col min="12" max="12" width="14.7109375" style="1" customWidth="1"/>
    <col min="13" max="13" width="12" style="1" customWidth="1"/>
    <col min="14" max="14" width="14.28515625" style="1" customWidth="1"/>
    <col min="15" max="15" width="6.7109375" style="1" customWidth="1"/>
    <col min="16" max="16" width="12.28515625" style="1" customWidth="1"/>
    <col min="17" max="17" width="8.28515625" style="1" customWidth="1"/>
    <col min="18" max="18" width="15.28515625" style="1" customWidth="1"/>
    <col min="19" max="19" width="6.42578125" style="1" customWidth="1"/>
    <col min="20" max="20" width="16.5703125" style="1" customWidth="1"/>
    <col min="21" max="21" width="12.28515625" style="1" customWidth="1"/>
    <col min="22" max="22" width="14.28515625" style="1" customWidth="1"/>
    <col min="23" max="23" width="8.7109375" style="1" customWidth="1"/>
    <col min="24" max="16384" width="9.28515625" style="1"/>
  </cols>
  <sheetData>
    <row r="1" spans="1:11" ht="19.5" thickBot="1" x14ac:dyDescent="0.3"/>
    <row r="2" spans="1:11" ht="19.5" thickBot="1" x14ac:dyDescent="0.3">
      <c r="B2" s="77" t="s">
        <v>26</v>
      </c>
      <c r="C2" s="78"/>
      <c r="D2" s="32" t="s">
        <v>1</v>
      </c>
      <c r="E2" s="32" t="s">
        <v>21</v>
      </c>
      <c r="F2" s="32" t="s">
        <v>22</v>
      </c>
      <c r="G2" s="29" t="s">
        <v>2</v>
      </c>
      <c r="H2" s="30" t="s">
        <v>3</v>
      </c>
    </row>
    <row r="3" spans="1:11" x14ac:dyDescent="0.25">
      <c r="B3" s="31" t="s">
        <v>16</v>
      </c>
      <c r="C3" s="27" t="s">
        <v>13</v>
      </c>
      <c r="D3" s="27">
        <f t="shared" ref="D3:H5" si="0">C10</f>
        <v>2</v>
      </c>
      <c r="E3" s="27" t="str">
        <f t="shared" si="0"/>
        <v>Loring</v>
      </c>
      <c r="F3" s="27" t="str">
        <f t="shared" si="0"/>
        <v>Denise</v>
      </c>
      <c r="G3" s="27">
        <f t="shared" si="0"/>
        <v>1147</v>
      </c>
      <c r="H3" s="28">
        <f t="shared" si="0"/>
        <v>44</v>
      </c>
    </row>
    <row r="4" spans="1:11" x14ac:dyDescent="0.25">
      <c r="B4" s="2" t="s">
        <v>17</v>
      </c>
      <c r="C4" s="3" t="s">
        <v>14</v>
      </c>
      <c r="D4" s="3">
        <f t="shared" si="0"/>
        <v>6</v>
      </c>
      <c r="E4" s="3" t="str">
        <f t="shared" si="0"/>
        <v>Hilbish</v>
      </c>
      <c r="F4" s="3" t="str">
        <f t="shared" si="0"/>
        <v>Megan</v>
      </c>
      <c r="G4" s="3">
        <f t="shared" si="0"/>
        <v>1142</v>
      </c>
      <c r="H4" s="4">
        <f t="shared" si="0"/>
        <v>22</v>
      </c>
    </row>
    <row r="5" spans="1:11" ht="19.5" thickBot="1" x14ac:dyDescent="0.3">
      <c r="B5" s="5" t="s">
        <v>18</v>
      </c>
      <c r="C5" s="6" t="s">
        <v>15</v>
      </c>
      <c r="D5" s="6">
        <f t="shared" si="0"/>
        <v>10</v>
      </c>
      <c r="E5" s="6" t="str">
        <f t="shared" si="0"/>
        <v>Bohren</v>
      </c>
      <c r="F5" s="6" t="str">
        <f t="shared" si="0"/>
        <v>Michelle</v>
      </c>
      <c r="G5" s="6">
        <f t="shared" si="0"/>
        <v>1117</v>
      </c>
      <c r="H5" s="7">
        <f t="shared" si="0"/>
        <v>17</v>
      </c>
    </row>
    <row r="6" spans="1:11" x14ac:dyDescent="0.25">
      <c r="B6" s="35"/>
      <c r="C6" s="36"/>
      <c r="D6" s="36"/>
      <c r="E6" s="36"/>
      <c r="F6" s="36"/>
      <c r="G6" s="36"/>
      <c r="H6" s="36"/>
      <c r="I6" s="36"/>
    </row>
    <row r="7" spans="1:11" ht="19.5" thickBot="1" x14ac:dyDescent="0.3"/>
    <row r="8" spans="1:11" x14ac:dyDescent="0.25">
      <c r="B8" s="8"/>
      <c r="C8" s="33"/>
      <c r="D8" s="33"/>
      <c r="E8" s="33"/>
      <c r="F8" s="79" t="s">
        <v>10</v>
      </c>
      <c r="G8" s="80"/>
      <c r="H8" s="83" t="s">
        <v>11</v>
      </c>
      <c r="I8" s="82"/>
      <c r="J8" s="74" t="s">
        <v>12</v>
      </c>
      <c r="K8" s="75"/>
    </row>
    <row r="9" spans="1:11" ht="19.5" thickBot="1" x14ac:dyDescent="0.3">
      <c r="B9" s="9" t="s">
        <v>0</v>
      </c>
      <c r="C9" s="34" t="s">
        <v>1</v>
      </c>
      <c r="D9" s="34" t="s">
        <v>20</v>
      </c>
      <c r="E9" s="34" t="s">
        <v>19</v>
      </c>
      <c r="F9" s="24" t="s">
        <v>2</v>
      </c>
      <c r="G9" s="25" t="s">
        <v>3</v>
      </c>
      <c r="H9" s="10" t="s">
        <v>2</v>
      </c>
      <c r="I9" s="12" t="s">
        <v>3</v>
      </c>
      <c r="J9" s="13" t="s">
        <v>2</v>
      </c>
      <c r="K9" s="14" t="s">
        <v>3</v>
      </c>
    </row>
    <row r="10" spans="1:11" x14ac:dyDescent="0.25">
      <c r="B10" s="61">
        <v>1</v>
      </c>
      <c r="C10" s="43">
        <v>2</v>
      </c>
      <c r="D10" s="15" t="s">
        <v>33</v>
      </c>
      <c r="E10" s="37" t="s">
        <v>34</v>
      </c>
      <c r="F10" s="45">
        <f t="shared" ref="F10:G12" si="1">H10+J10</f>
        <v>1147</v>
      </c>
      <c r="G10" s="46">
        <f t="shared" si="1"/>
        <v>44</v>
      </c>
      <c r="H10" s="40">
        <v>579</v>
      </c>
      <c r="I10" s="16">
        <v>24</v>
      </c>
      <c r="J10" s="43">
        <v>568</v>
      </c>
      <c r="K10" s="16">
        <v>20</v>
      </c>
    </row>
    <row r="11" spans="1:11" x14ac:dyDescent="0.25">
      <c r="B11" s="62">
        <v>2</v>
      </c>
      <c r="C11" s="44">
        <v>6</v>
      </c>
      <c r="D11" s="17" t="s">
        <v>31</v>
      </c>
      <c r="E11" s="38" t="s">
        <v>32</v>
      </c>
      <c r="F11" s="47">
        <f t="shared" si="1"/>
        <v>1142</v>
      </c>
      <c r="G11" s="48">
        <f t="shared" si="1"/>
        <v>22</v>
      </c>
      <c r="H11" s="41">
        <v>570</v>
      </c>
      <c r="I11" s="18">
        <v>12</v>
      </c>
      <c r="J11" s="44">
        <v>572</v>
      </c>
      <c r="K11" s="18">
        <v>10</v>
      </c>
    </row>
    <row r="12" spans="1:11" ht="19.5" thickBot="1" x14ac:dyDescent="0.3">
      <c r="B12" s="63">
        <v>3</v>
      </c>
      <c r="C12" s="51">
        <v>10</v>
      </c>
      <c r="D12" s="19" t="s">
        <v>29</v>
      </c>
      <c r="E12" s="39" t="s">
        <v>30</v>
      </c>
      <c r="F12" s="49">
        <f t="shared" si="1"/>
        <v>1117</v>
      </c>
      <c r="G12" s="50">
        <f t="shared" si="1"/>
        <v>17</v>
      </c>
      <c r="H12" s="42">
        <v>559</v>
      </c>
      <c r="I12" s="20">
        <v>8</v>
      </c>
      <c r="J12" s="51">
        <v>558</v>
      </c>
      <c r="K12" s="20">
        <v>9</v>
      </c>
    </row>
    <row r="14" spans="1:11" x14ac:dyDescent="0.25">
      <c r="A14" s="1" t="s">
        <v>28</v>
      </c>
    </row>
  </sheetData>
  <sheetProtection algorithmName="SHA-512" hashValue="vx66dC7JIImHeQT5mTJeeY1mlnftj3IgEToy6ureXpa/sYWQlMn82QFJza0PAgQXN+Yn1fEmgp0T37QftT+icQ==" saltValue="OCnLahf7FLo6YZR7fzMTCA==" spinCount="100000" sheet="1" objects="1" scenarios="1" selectLockedCells="1" selectUnlockedCells="1"/>
  <protectedRanges>
    <protectedRange sqref="H10:K12 C10:E12" name="Range1"/>
  </protectedRanges>
  <sortState xmlns:xlrd2="http://schemas.microsoft.com/office/spreadsheetml/2017/richdata2" ref="C10:K12">
    <sortCondition descending="1" ref="F10:F12"/>
    <sortCondition descending="1" ref="G10:G12"/>
  </sortState>
  <mergeCells count="4">
    <mergeCell ref="F8:G8"/>
    <mergeCell ref="H8:I8"/>
    <mergeCell ref="J8:K8"/>
    <mergeCell ref="B2:C2"/>
  </mergeCells>
  <pageMargins left="0.7" right="0.7" top="0.75" bottom="0.7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8"/>
  <sheetViews>
    <sheetView zoomScale="144" zoomScaleNormal="100" workbookViewId="0">
      <selection activeCell="D18" sqref="D18"/>
    </sheetView>
  </sheetViews>
  <sheetFormatPr defaultColWidth="9.28515625" defaultRowHeight="18.75" x14ac:dyDescent="0.25"/>
  <cols>
    <col min="1" max="1" width="9.28515625" style="1"/>
    <col min="2" max="2" width="9.28515625" style="1" customWidth="1"/>
    <col min="3" max="3" width="13" style="1" customWidth="1"/>
    <col min="4" max="5" width="21.5703125" style="1" customWidth="1"/>
    <col min="6" max="6" width="14.28515625" style="1" customWidth="1"/>
    <col min="7" max="7" width="11.140625" style="1" customWidth="1"/>
    <col min="8" max="8" width="14.28515625" style="1" customWidth="1"/>
    <col min="9" max="9" width="11.140625" style="1" customWidth="1"/>
    <col min="10" max="10" width="14.28515625" style="1" customWidth="1"/>
    <col min="11" max="11" width="11.140625" style="1" customWidth="1"/>
    <col min="12" max="12" width="14.7109375" style="1" customWidth="1"/>
    <col min="13" max="13" width="12" style="1" customWidth="1"/>
    <col min="14" max="14" width="14.28515625" style="1" customWidth="1"/>
    <col min="15" max="15" width="6.7109375" style="1" customWidth="1"/>
    <col min="16" max="16" width="12.28515625" style="1" customWidth="1"/>
    <col min="17" max="17" width="8.28515625" style="1" customWidth="1"/>
    <col min="18" max="18" width="15.28515625" style="1" customWidth="1"/>
    <col min="19" max="19" width="6.42578125" style="1" customWidth="1"/>
    <col min="20" max="20" width="16.5703125" style="1" customWidth="1"/>
    <col min="21" max="21" width="12.28515625" style="1" customWidth="1"/>
    <col min="22" max="22" width="14.28515625" style="1" customWidth="1"/>
    <col min="23" max="23" width="8.7109375" style="1" customWidth="1"/>
    <col min="24" max="16384" width="9.28515625" style="1"/>
  </cols>
  <sheetData>
    <row r="1" spans="2:12" ht="19.5" thickBot="1" x14ac:dyDescent="0.3"/>
    <row r="2" spans="2:12" ht="19.5" thickBot="1" x14ac:dyDescent="0.3">
      <c r="B2" s="77" t="s">
        <v>27</v>
      </c>
      <c r="C2" s="78"/>
      <c r="D2" s="32" t="s">
        <v>1</v>
      </c>
      <c r="E2" s="32" t="s">
        <v>21</v>
      </c>
      <c r="F2" s="32" t="s">
        <v>22</v>
      </c>
      <c r="G2" s="29" t="s">
        <v>2</v>
      </c>
      <c r="H2" s="30" t="s">
        <v>3</v>
      </c>
    </row>
    <row r="3" spans="2:12" x14ac:dyDescent="0.25">
      <c r="B3" s="31" t="s">
        <v>16</v>
      </c>
      <c r="C3" s="27" t="s">
        <v>13</v>
      </c>
      <c r="D3" s="27">
        <f t="shared" ref="D3:H5" si="0">C10</f>
        <v>12</v>
      </c>
      <c r="E3" s="27" t="str">
        <f t="shared" si="0"/>
        <v>Yliniemi</v>
      </c>
      <c r="F3" s="27" t="str">
        <f t="shared" si="0"/>
        <v>Brad</v>
      </c>
      <c r="G3" s="27">
        <f t="shared" si="0"/>
        <v>1189</v>
      </c>
      <c r="H3" s="28">
        <f t="shared" si="0"/>
        <v>69</v>
      </c>
      <c r="I3" s="66" t="s">
        <v>43</v>
      </c>
    </row>
    <row r="4" spans="2:12" x14ac:dyDescent="0.25">
      <c r="B4" s="2" t="s">
        <v>17</v>
      </c>
      <c r="C4" s="3" t="s">
        <v>14</v>
      </c>
      <c r="D4" s="3">
        <f t="shared" si="0"/>
        <v>9</v>
      </c>
      <c r="E4" s="3" t="str">
        <f t="shared" si="0"/>
        <v>Gunderson</v>
      </c>
      <c r="F4" s="3" t="str">
        <f t="shared" si="0"/>
        <v>Marty</v>
      </c>
      <c r="G4" s="3">
        <f t="shared" si="0"/>
        <v>1181</v>
      </c>
      <c r="H4" s="4">
        <f t="shared" si="0"/>
        <v>57</v>
      </c>
      <c r="I4" s="66" t="s">
        <v>43</v>
      </c>
    </row>
    <row r="5" spans="2:12" ht="19.5" thickBot="1" x14ac:dyDescent="0.3">
      <c r="B5" s="5" t="s">
        <v>18</v>
      </c>
      <c r="C5" s="6" t="s">
        <v>15</v>
      </c>
      <c r="D5" s="6">
        <f t="shared" si="0"/>
        <v>4</v>
      </c>
      <c r="E5" s="6" t="str">
        <f t="shared" si="0"/>
        <v>Keating</v>
      </c>
      <c r="F5" s="6" t="str">
        <f t="shared" si="0"/>
        <v>Cameron</v>
      </c>
      <c r="G5" s="6">
        <f t="shared" si="0"/>
        <v>1177</v>
      </c>
      <c r="H5" s="7">
        <f t="shared" si="0"/>
        <v>45</v>
      </c>
    </row>
    <row r="6" spans="2:12" x14ac:dyDescent="0.25">
      <c r="B6" s="35"/>
      <c r="C6" s="36"/>
      <c r="D6" s="36"/>
      <c r="E6" s="36"/>
      <c r="F6" s="36"/>
      <c r="G6" s="36"/>
      <c r="H6" s="36"/>
      <c r="I6" s="36"/>
    </row>
    <row r="7" spans="2:12" ht="19.5" thickBot="1" x14ac:dyDescent="0.3"/>
    <row r="8" spans="2:12" x14ac:dyDescent="0.25">
      <c r="B8" s="8"/>
      <c r="C8" s="33"/>
      <c r="D8" s="33"/>
      <c r="E8" s="33"/>
      <c r="F8" s="79" t="s">
        <v>10</v>
      </c>
      <c r="G8" s="80"/>
      <c r="H8" s="81" t="s">
        <v>11</v>
      </c>
      <c r="I8" s="81"/>
      <c r="J8" s="76" t="s">
        <v>12</v>
      </c>
      <c r="K8" s="75"/>
    </row>
    <row r="9" spans="2:12" ht="19.5" thickBot="1" x14ac:dyDescent="0.3">
      <c r="B9" s="9" t="s">
        <v>0</v>
      </c>
      <c r="C9" s="34" t="s">
        <v>1</v>
      </c>
      <c r="D9" s="34" t="s">
        <v>20</v>
      </c>
      <c r="E9" s="34" t="s">
        <v>19</v>
      </c>
      <c r="F9" s="24" t="s">
        <v>2</v>
      </c>
      <c r="G9" s="25" t="s">
        <v>3</v>
      </c>
      <c r="H9" s="11" t="s">
        <v>2</v>
      </c>
      <c r="I9" s="11" t="s">
        <v>3</v>
      </c>
      <c r="J9" s="26" t="s">
        <v>2</v>
      </c>
      <c r="K9" s="14" t="s">
        <v>3</v>
      </c>
    </row>
    <row r="10" spans="2:12" x14ac:dyDescent="0.25">
      <c r="B10" s="61">
        <v>1</v>
      </c>
      <c r="C10" s="43">
        <v>12</v>
      </c>
      <c r="D10" s="15" t="s">
        <v>39</v>
      </c>
      <c r="E10" s="37" t="s">
        <v>40</v>
      </c>
      <c r="F10" s="45">
        <f t="shared" ref="F10:G16" si="1">H10+J10</f>
        <v>1189</v>
      </c>
      <c r="G10" s="46">
        <f t="shared" si="1"/>
        <v>69</v>
      </c>
      <c r="H10" s="72">
        <v>596</v>
      </c>
      <c r="I10" s="73">
        <v>31</v>
      </c>
      <c r="J10" s="64">
        <v>593</v>
      </c>
      <c r="K10" s="65">
        <v>38</v>
      </c>
      <c r="L10" s="66" t="s">
        <v>43</v>
      </c>
    </row>
    <row r="11" spans="2:12" x14ac:dyDescent="0.25">
      <c r="B11" s="62">
        <v>2</v>
      </c>
      <c r="C11" s="44">
        <v>9</v>
      </c>
      <c r="D11" s="17" t="s">
        <v>44</v>
      </c>
      <c r="E11" s="38" t="s">
        <v>45</v>
      </c>
      <c r="F11" s="47">
        <f t="shared" si="1"/>
        <v>1181</v>
      </c>
      <c r="G11" s="48">
        <f t="shared" si="1"/>
        <v>57</v>
      </c>
      <c r="H11" s="44">
        <v>589</v>
      </c>
      <c r="I11" s="38">
        <v>26</v>
      </c>
      <c r="J11" s="70">
        <v>592</v>
      </c>
      <c r="K11" s="71">
        <v>31</v>
      </c>
      <c r="L11" s="66" t="s">
        <v>43</v>
      </c>
    </row>
    <row r="12" spans="2:12" x14ac:dyDescent="0.25">
      <c r="B12" s="62">
        <v>3</v>
      </c>
      <c r="C12" s="44">
        <v>4</v>
      </c>
      <c r="D12" s="17" t="s">
        <v>41</v>
      </c>
      <c r="E12" s="38" t="s">
        <v>50</v>
      </c>
      <c r="F12" s="47">
        <f t="shared" si="1"/>
        <v>1177</v>
      </c>
      <c r="G12" s="48">
        <f t="shared" si="1"/>
        <v>45</v>
      </c>
      <c r="H12" s="44">
        <v>590</v>
      </c>
      <c r="I12" s="38">
        <v>17</v>
      </c>
      <c r="J12" s="41">
        <v>587</v>
      </c>
      <c r="K12" s="18">
        <v>28</v>
      </c>
    </row>
    <row r="13" spans="2:12" x14ac:dyDescent="0.25">
      <c r="B13" s="62">
        <v>4</v>
      </c>
      <c r="C13" s="44">
        <v>5</v>
      </c>
      <c r="D13" s="17" t="s">
        <v>37</v>
      </c>
      <c r="E13" s="38" t="s">
        <v>38</v>
      </c>
      <c r="F13" s="47">
        <f t="shared" si="1"/>
        <v>1174</v>
      </c>
      <c r="G13" s="48">
        <f t="shared" si="1"/>
        <v>44</v>
      </c>
      <c r="H13" s="44">
        <v>590</v>
      </c>
      <c r="I13" s="38">
        <v>25</v>
      </c>
      <c r="J13" s="41">
        <v>584</v>
      </c>
      <c r="K13" s="18">
        <v>19</v>
      </c>
    </row>
    <row r="14" spans="2:12" x14ac:dyDescent="0.25">
      <c r="B14" s="62">
        <v>5</v>
      </c>
      <c r="C14" s="44">
        <v>7</v>
      </c>
      <c r="D14" s="17" t="s">
        <v>46</v>
      </c>
      <c r="E14" s="38" t="s">
        <v>47</v>
      </c>
      <c r="F14" s="47">
        <f t="shared" si="1"/>
        <v>1161</v>
      </c>
      <c r="G14" s="48">
        <f t="shared" si="1"/>
        <v>37</v>
      </c>
      <c r="H14" s="44">
        <v>584</v>
      </c>
      <c r="I14" s="38">
        <v>20</v>
      </c>
      <c r="J14" s="41">
        <v>577</v>
      </c>
      <c r="K14" s="18">
        <v>17</v>
      </c>
    </row>
    <row r="15" spans="2:12" x14ac:dyDescent="0.25">
      <c r="B15" s="62">
        <v>6</v>
      </c>
      <c r="C15" s="44">
        <v>8</v>
      </c>
      <c r="D15" s="17" t="s">
        <v>35</v>
      </c>
      <c r="E15" s="38" t="s">
        <v>36</v>
      </c>
      <c r="F15" s="47">
        <f t="shared" si="1"/>
        <v>1152</v>
      </c>
      <c r="G15" s="48">
        <f t="shared" si="1"/>
        <v>45</v>
      </c>
      <c r="H15" s="44">
        <v>561</v>
      </c>
      <c r="I15" s="38">
        <v>23</v>
      </c>
      <c r="J15" s="41">
        <v>591</v>
      </c>
      <c r="K15" s="18">
        <v>22</v>
      </c>
    </row>
    <row r="16" spans="2:12" ht="19.5" thickBot="1" x14ac:dyDescent="0.3">
      <c r="B16" s="63">
        <v>7</v>
      </c>
      <c r="C16" s="51">
        <v>3</v>
      </c>
      <c r="D16" s="19" t="s">
        <v>49</v>
      </c>
      <c r="E16" s="39" t="s">
        <v>48</v>
      </c>
      <c r="F16" s="49">
        <f t="shared" si="1"/>
        <v>1139</v>
      </c>
      <c r="G16" s="50">
        <f t="shared" si="1"/>
        <v>28</v>
      </c>
      <c r="H16" s="51">
        <v>581</v>
      </c>
      <c r="I16" s="39">
        <v>16</v>
      </c>
      <c r="J16" s="42">
        <v>558</v>
      </c>
      <c r="K16" s="20">
        <v>12</v>
      </c>
    </row>
    <row r="18" spans="1:1" x14ac:dyDescent="0.25">
      <c r="A18" s="1" t="s">
        <v>28</v>
      </c>
    </row>
  </sheetData>
  <sheetProtection algorithmName="SHA-512" hashValue="Kte7pM9ZBKFphsXFyR1o+UZ94oeZ6Nu6i9idbelMM66neaV4GnZkEaNdFfguDtgJkAyvVwa90O/CXQ03hLk9yQ==" saltValue="fqoSqZ85G32/kZXRzbmS4g==" spinCount="100000" sheet="1" objects="1" scenarios="1" selectLockedCells="1" selectUnlockedCells="1"/>
  <protectedRanges>
    <protectedRange sqref="C10:E16 H10:K16" name="Range1"/>
  </protectedRanges>
  <sortState xmlns:xlrd2="http://schemas.microsoft.com/office/spreadsheetml/2017/richdata2" ref="C10:K16">
    <sortCondition descending="1" ref="F10:F16"/>
    <sortCondition descending="1" ref="G10:G16"/>
  </sortState>
  <mergeCells count="4">
    <mergeCell ref="B2:C2"/>
    <mergeCell ref="F8:G8"/>
    <mergeCell ref="H8:I8"/>
    <mergeCell ref="J8:K8"/>
  </mergeCells>
  <pageMargins left="0.7" right="0.7" top="0.75" bottom="0.75" header="0.3" footer="0.3"/>
  <pageSetup scale="81" fitToHeight="0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16"/>
  <sheetViews>
    <sheetView tabSelected="1" zoomScale="85" zoomScaleNormal="85" workbookViewId="0">
      <selection activeCell="F19" sqref="F19"/>
    </sheetView>
  </sheetViews>
  <sheetFormatPr defaultColWidth="9.28515625" defaultRowHeight="18.75" x14ac:dyDescent="0.25"/>
  <cols>
    <col min="1" max="1" width="9.28515625" style="1"/>
    <col min="2" max="2" width="8.7109375" style="1" customWidth="1"/>
    <col min="3" max="3" width="18.5703125" style="1" customWidth="1"/>
    <col min="4" max="4" width="21.42578125" style="1" customWidth="1"/>
    <col min="5" max="5" width="20.28515625" style="1" customWidth="1"/>
    <col min="6" max="6" width="15.28515625" style="1" customWidth="1"/>
    <col min="7" max="7" width="11.28515625" style="1" customWidth="1"/>
    <col min="8" max="8" width="15.28515625" style="1" customWidth="1"/>
    <col min="9" max="9" width="11.28515625" style="1" customWidth="1"/>
    <col min="10" max="10" width="15.28515625" style="1" customWidth="1"/>
    <col min="11" max="11" width="11.28515625" style="1" customWidth="1"/>
    <col min="12" max="12" width="15.28515625" style="1" customWidth="1"/>
    <col min="13" max="13" width="11.28515625" style="1" customWidth="1"/>
    <col min="14" max="14" width="15.28515625" style="1" customWidth="1"/>
    <col min="15" max="15" width="11.28515625" style="1" customWidth="1"/>
    <col min="16" max="16" width="15.28515625" style="1" customWidth="1"/>
    <col min="17" max="17" width="11.28515625" style="1" customWidth="1"/>
    <col min="18" max="18" width="15.28515625" style="1" customWidth="1"/>
    <col min="19" max="19" width="11.28515625" style="1" customWidth="1"/>
    <col min="20" max="20" width="15.28515625" style="1" customWidth="1"/>
    <col min="21" max="21" width="11.28515625" style="1" customWidth="1"/>
    <col min="22" max="22" width="15.28515625" style="1" customWidth="1"/>
    <col min="23" max="23" width="11.28515625" style="1" customWidth="1"/>
    <col min="24" max="16384" width="9.28515625" style="1"/>
  </cols>
  <sheetData>
    <row r="1" spans="1:24" ht="19.5" thickBot="1" x14ac:dyDescent="0.3"/>
    <row r="2" spans="1:24" ht="19.5" thickBot="1" x14ac:dyDescent="0.3">
      <c r="B2" s="77" t="s">
        <v>23</v>
      </c>
      <c r="C2" s="78"/>
      <c r="D2" s="32" t="s">
        <v>1</v>
      </c>
      <c r="E2" s="32" t="s">
        <v>21</v>
      </c>
      <c r="F2" s="32" t="s">
        <v>22</v>
      </c>
      <c r="G2" s="29" t="s">
        <v>2</v>
      </c>
      <c r="H2" s="30" t="s">
        <v>3</v>
      </c>
    </row>
    <row r="3" spans="1:24" x14ac:dyDescent="0.25">
      <c r="B3" s="31" t="s">
        <v>16</v>
      </c>
      <c r="C3" s="27" t="s">
        <v>13</v>
      </c>
      <c r="D3" s="27">
        <f t="shared" ref="D3:H5" si="0">C10</f>
        <v>12</v>
      </c>
      <c r="E3" s="27" t="str">
        <f t="shared" si="0"/>
        <v>Yliniemi</v>
      </c>
      <c r="F3" s="27" t="str">
        <f t="shared" si="0"/>
        <v>Brad</v>
      </c>
      <c r="G3" s="27">
        <f t="shared" si="0"/>
        <v>1154</v>
      </c>
      <c r="H3" s="28">
        <f t="shared" si="0"/>
        <v>38</v>
      </c>
      <c r="I3" s="66" t="s">
        <v>43</v>
      </c>
    </row>
    <row r="4" spans="1:24" x14ac:dyDescent="0.25">
      <c r="B4" s="2" t="s">
        <v>17</v>
      </c>
      <c r="C4" s="3" t="s">
        <v>14</v>
      </c>
      <c r="D4" s="3">
        <f t="shared" si="0"/>
        <v>8</v>
      </c>
      <c r="E4" s="3" t="str">
        <f t="shared" si="0"/>
        <v>Tartas</v>
      </c>
      <c r="F4" s="3" t="str">
        <f t="shared" si="0"/>
        <v>Gordon</v>
      </c>
      <c r="G4" s="3">
        <f t="shared" si="0"/>
        <v>1121</v>
      </c>
      <c r="H4" s="4">
        <f t="shared" si="0"/>
        <v>28</v>
      </c>
    </row>
    <row r="5" spans="1:24" x14ac:dyDescent="0.25">
      <c r="B5" s="67" t="s">
        <v>18</v>
      </c>
      <c r="C5" s="68" t="s">
        <v>15</v>
      </c>
      <c r="D5" s="68">
        <f t="shared" si="0"/>
        <v>6</v>
      </c>
      <c r="E5" s="68" t="str">
        <f t="shared" si="0"/>
        <v>Hilbish</v>
      </c>
      <c r="F5" s="68" t="str">
        <f t="shared" si="0"/>
        <v>Megan</v>
      </c>
      <c r="G5" s="68">
        <f t="shared" si="0"/>
        <v>1086</v>
      </c>
      <c r="H5" s="69">
        <f t="shared" si="0"/>
        <v>17</v>
      </c>
    </row>
    <row r="7" spans="1:24" ht="19.5" thickBot="1" x14ac:dyDescent="0.3"/>
    <row r="8" spans="1:24" x14ac:dyDescent="0.25">
      <c r="B8" s="8"/>
      <c r="C8" s="33"/>
      <c r="D8" s="33"/>
      <c r="E8" s="33"/>
      <c r="F8" s="79" t="s">
        <v>10</v>
      </c>
      <c r="G8" s="80"/>
      <c r="H8" s="81" t="s">
        <v>4</v>
      </c>
      <c r="I8" s="82"/>
      <c r="J8" s="83" t="s">
        <v>5</v>
      </c>
      <c r="K8" s="82"/>
      <c r="L8" s="83" t="s">
        <v>6</v>
      </c>
      <c r="M8" s="81"/>
      <c r="N8" s="83" t="s">
        <v>11</v>
      </c>
      <c r="O8" s="82"/>
      <c r="P8" s="74" t="s">
        <v>7</v>
      </c>
      <c r="Q8" s="75"/>
      <c r="R8" s="76" t="s">
        <v>8</v>
      </c>
      <c r="S8" s="75"/>
      <c r="T8" s="76" t="s">
        <v>9</v>
      </c>
      <c r="U8" s="74"/>
      <c r="V8" s="76" t="s">
        <v>12</v>
      </c>
      <c r="W8" s="75"/>
    </row>
    <row r="9" spans="1:24" ht="19.5" thickBot="1" x14ac:dyDescent="0.3">
      <c r="B9" s="9" t="s">
        <v>0</v>
      </c>
      <c r="C9" s="34" t="s">
        <v>1</v>
      </c>
      <c r="D9" s="34" t="s">
        <v>20</v>
      </c>
      <c r="E9" s="34" t="s">
        <v>19</v>
      </c>
      <c r="F9" s="24" t="s">
        <v>2</v>
      </c>
      <c r="G9" s="25" t="s">
        <v>3</v>
      </c>
      <c r="H9" s="11" t="s">
        <v>2</v>
      </c>
      <c r="I9" s="12" t="s">
        <v>3</v>
      </c>
      <c r="J9" s="10" t="s">
        <v>2</v>
      </c>
      <c r="K9" s="12" t="s">
        <v>3</v>
      </c>
      <c r="L9" s="10" t="s">
        <v>2</v>
      </c>
      <c r="M9" s="11" t="s">
        <v>3</v>
      </c>
      <c r="N9" s="10" t="s">
        <v>2</v>
      </c>
      <c r="O9" s="12" t="s">
        <v>3</v>
      </c>
      <c r="P9" s="13" t="s">
        <v>2</v>
      </c>
      <c r="Q9" s="14" t="s">
        <v>3</v>
      </c>
      <c r="R9" s="26" t="s">
        <v>2</v>
      </c>
      <c r="S9" s="14" t="s">
        <v>3</v>
      </c>
      <c r="T9" s="26" t="s">
        <v>2</v>
      </c>
      <c r="U9" s="13" t="s">
        <v>3</v>
      </c>
      <c r="V9" s="26" t="s">
        <v>2</v>
      </c>
      <c r="W9" s="14" t="s">
        <v>3</v>
      </c>
    </row>
    <row r="10" spans="1:24" x14ac:dyDescent="0.25">
      <c r="B10" s="61">
        <v>1</v>
      </c>
      <c r="C10" s="43">
        <v>12</v>
      </c>
      <c r="D10" s="15" t="s">
        <v>39</v>
      </c>
      <c r="E10" s="37" t="s">
        <v>40</v>
      </c>
      <c r="F10" s="45">
        <f t="shared" ref="F10:G14" si="1">N10+V10</f>
        <v>1154</v>
      </c>
      <c r="G10" s="46">
        <f t="shared" si="1"/>
        <v>38</v>
      </c>
      <c r="H10" s="43">
        <v>191</v>
      </c>
      <c r="I10" s="15">
        <v>5</v>
      </c>
      <c r="J10" s="15">
        <v>198</v>
      </c>
      <c r="K10" s="15">
        <v>5</v>
      </c>
      <c r="L10" s="15">
        <v>182</v>
      </c>
      <c r="M10" s="37">
        <v>8</v>
      </c>
      <c r="N10" s="52">
        <f t="shared" ref="N10:O14" si="2">H10+J10+L10</f>
        <v>571</v>
      </c>
      <c r="O10" s="53">
        <f t="shared" si="2"/>
        <v>18</v>
      </c>
      <c r="P10" s="43">
        <v>197</v>
      </c>
      <c r="Q10" s="15">
        <v>11</v>
      </c>
      <c r="R10" s="15">
        <v>199</v>
      </c>
      <c r="S10" s="15">
        <v>7</v>
      </c>
      <c r="T10" s="15">
        <v>187</v>
      </c>
      <c r="U10" s="37">
        <v>2</v>
      </c>
      <c r="V10" s="64">
        <f t="shared" ref="V10:W14" si="3">P10+R10+T10</f>
        <v>583</v>
      </c>
      <c r="W10" s="65">
        <f t="shared" si="3"/>
        <v>20</v>
      </c>
      <c r="X10" s="66" t="s">
        <v>43</v>
      </c>
    </row>
    <row r="11" spans="1:24" x14ac:dyDescent="0.25">
      <c r="B11" s="62">
        <v>2</v>
      </c>
      <c r="C11" s="44">
        <v>8</v>
      </c>
      <c r="D11" s="17" t="s">
        <v>35</v>
      </c>
      <c r="E11" s="38" t="s">
        <v>36</v>
      </c>
      <c r="F11" s="47">
        <f t="shared" si="1"/>
        <v>1121</v>
      </c>
      <c r="G11" s="48">
        <f t="shared" si="1"/>
        <v>28</v>
      </c>
      <c r="H11" s="44">
        <v>189</v>
      </c>
      <c r="I11" s="17">
        <v>5</v>
      </c>
      <c r="J11" s="17">
        <v>194</v>
      </c>
      <c r="K11" s="17">
        <v>5</v>
      </c>
      <c r="L11" s="17">
        <v>179</v>
      </c>
      <c r="M11" s="38">
        <v>1</v>
      </c>
      <c r="N11" s="54">
        <f t="shared" si="2"/>
        <v>562</v>
      </c>
      <c r="O11" s="55">
        <f t="shared" si="2"/>
        <v>11</v>
      </c>
      <c r="P11" s="44">
        <v>187</v>
      </c>
      <c r="Q11" s="17">
        <v>8</v>
      </c>
      <c r="R11" s="17">
        <v>196</v>
      </c>
      <c r="S11" s="17">
        <v>9</v>
      </c>
      <c r="T11" s="17">
        <v>176</v>
      </c>
      <c r="U11" s="38">
        <v>0</v>
      </c>
      <c r="V11" s="59">
        <f t="shared" si="3"/>
        <v>559</v>
      </c>
      <c r="W11" s="22">
        <f t="shared" si="3"/>
        <v>17</v>
      </c>
    </row>
    <row r="12" spans="1:24" x14ac:dyDescent="0.25">
      <c r="B12" s="62">
        <v>3</v>
      </c>
      <c r="C12" s="44">
        <v>6</v>
      </c>
      <c r="D12" s="17" t="s">
        <v>31</v>
      </c>
      <c r="E12" s="38" t="s">
        <v>32</v>
      </c>
      <c r="F12" s="47">
        <f t="shared" si="1"/>
        <v>1086</v>
      </c>
      <c r="G12" s="48">
        <f t="shared" si="1"/>
        <v>17</v>
      </c>
      <c r="H12" s="44">
        <v>180</v>
      </c>
      <c r="I12" s="17">
        <v>2</v>
      </c>
      <c r="J12" s="17">
        <v>183</v>
      </c>
      <c r="K12" s="17">
        <v>3</v>
      </c>
      <c r="L12" s="17">
        <v>171</v>
      </c>
      <c r="M12" s="38">
        <v>1</v>
      </c>
      <c r="N12" s="54">
        <f t="shared" si="2"/>
        <v>534</v>
      </c>
      <c r="O12" s="55">
        <f t="shared" si="2"/>
        <v>6</v>
      </c>
      <c r="P12" s="44">
        <v>184</v>
      </c>
      <c r="Q12" s="17">
        <v>3</v>
      </c>
      <c r="R12" s="17">
        <v>190</v>
      </c>
      <c r="S12" s="17">
        <v>5</v>
      </c>
      <c r="T12" s="17">
        <v>178</v>
      </c>
      <c r="U12" s="38">
        <v>3</v>
      </c>
      <c r="V12" s="59">
        <f t="shared" si="3"/>
        <v>552</v>
      </c>
      <c r="W12" s="22">
        <f t="shared" si="3"/>
        <v>11</v>
      </c>
    </row>
    <row r="13" spans="1:24" x14ac:dyDescent="0.25">
      <c r="B13" s="62">
        <v>4</v>
      </c>
      <c r="C13" s="44">
        <v>5</v>
      </c>
      <c r="D13" s="17" t="s">
        <v>37</v>
      </c>
      <c r="E13" s="38" t="s">
        <v>38</v>
      </c>
      <c r="F13" s="47">
        <f t="shared" si="1"/>
        <v>1079</v>
      </c>
      <c r="G13" s="48">
        <f t="shared" si="1"/>
        <v>19</v>
      </c>
      <c r="H13" s="44">
        <v>182</v>
      </c>
      <c r="I13" s="17">
        <v>3</v>
      </c>
      <c r="J13" s="17">
        <v>198</v>
      </c>
      <c r="K13" s="17">
        <v>9</v>
      </c>
      <c r="L13" s="17">
        <v>154</v>
      </c>
      <c r="M13" s="38">
        <v>0</v>
      </c>
      <c r="N13" s="54">
        <f t="shared" si="2"/>
        <v>534</v>
      </c>
      <c r="O13" s="55">
        <f t="shared" si="2"/>
        <v>12</v>
      </c>
      <c r="P13" s="44">
        <v>184</v>
      </c>
      <c r="Q13" s="17">
        <v>1</v>
      </c>
      <c r="R13" s="17">
        <v>198</v>
      </c>
      <c r="S13" s="17">
        <v>6</v>
      </c>
      <c r="T13" s="17">
        <v>163</v>
      </c>
      <c r="U13" s="38">
        <v>0</v>
      </c>
      <c r="V13" s="59">
        <f t="shared" si="3"/>
        <v>545</v>
      </c>
      <c r="W13" s="22">
        <f t="shared" si="3"/>
        <v>7</v>
      </c>
    </row>
    <row r="14" spans="1:24" ht="19.5" thickBot="1" x14ac:dyDescent="0.3">
      <c r="B14" s="63">
        <v>5</v>
      </c>
      <c r="C14" s="51">
        <v>10</v>
      </c>
      <c r="D14" s="19" t="s">
        <v>29</v>
      </c>
      <c r="E14" s="39" t="s">
        <v>30</v>
      </c>
      <c r="F14" s="49">
        <f t="shared" si="1"/>
        <v>918</v>
      </c>
      <c r="G14" s="50">
        <f t="shared" si="1"/>
        <v>13</v>
      </c>
      <c r="H14" s="51">
        <v>146</v>
      </c>
      <c r="I14" s="19">
        <v>0</v>
      </c>
      <c r="J14" s="19">
        <v>187</v>
      </c>
      <c r="K14" s="19">
        <v>5</v>
      </c>
      <c r="L14" s="19">
        <v>117</v>
      </c>
      <c r="M14" s="39">
        <v>1</v>
      </c>
      <c r="N14" s="56">
        <f t="shared" si="2"/>
        <v>450</v>
      </c>
      <c r="O14" s="57">
        <f t="shared" si="2"/>
        <v>6</v>
      </c>
      <c r="P14" s="51">
        <v>161</v>
      </c>
      <c r="Q14" s="19">
        <v>1</v>
      </c>
      <c r="R14" s="19">
        <v>188</v>
      </c>
      <c r="S14" s="19">
        <v>6</v>
      </c>
      <c r="T14" s="19">
        <v>119</v>
      </c>
      <c r="U14" s="39">
        <v>0</v>
      </c>
      <c r="V14" s="60">
        <f t="shared" si="3"/>
        <v>468</v>
      </c>
      <c r="W14" s="23">
        <f t="shared" si="3"/>
        <v>7</v>
      </c>
    </row>
    <row r="16" spans="1:24" x14ac:dyDescent="0.25">
      <c r="A16" s="1" t="s">
        <v>28</v>
      </c>
    </row>
  </sheetData>
  <sheetProtection algorithmName="SHA-512" hashValue="TL+6NHrIA+wI3zyTS30YMjrzMm4NCbhthUKBGr+3PT9bcwEhxOVPbx/7oMjntnbFVRuy2UJsp37SArqrPHxIWQ==" saltValue="zreD+tA6zr2pk0gMlog+Lg==" spinCount="100000" sheet="1" objects="1" scenarios="1" selectLockedCells="1" selectUnlockedCells="1"/>
  <protectedRanges>
    <protectedRange sqref="H10:M14 P10:U14 C10:E14" name="Range1"/>
  </protectedRanges>
  <sortState xmlns:xlrd2="http://schemas.microsoft.com/office/spreadsheetml/2017/richdata2" ref="C10:W14">
    <sortCondition descending="1" ref="F10:F14"/>
    <sortCondition descending="1" ref="G10:G14"/>
  </sortState>
  <mergeCells count="10">
    <mergeCell ref="P8:Q8"/>
    <mergeCell ref="R8:S8"/>
    <mergeCell ref="T8:U8"/>
    <mergeCell ref="V8:W8"/>
    <mergeCell ref="B2:C2"/>
    <mergeCell ref="F8:G8"/>
    <mergeCell ref="H8:I8"/>
    <mergeCell ref="J8:K8"/>
    <mergeCell ref="L8:M8"/>
    <mergeCell ref="N8:O8"/>
  </mergeCells>
  <pageMargins left="0.7" right="0.7" top="0.75" bottom="0.75" header="0.3" footer="0.3"/>
  <pageSetup scale="38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Women's 3x20</vt:lpstr>
      <vt:lpstr>Men's 3x20</vt:lpstr>
      <vt:lpstr>Women's Prone</vt:lpstr>
      <vt:lpstr>Men's Prone</vt:lpstr>
      <vt:lpstr>Standard Rifle</vt:lpstr>
    </vt:vector>
  </TitlesOfParts>
  <Company>Sappi North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Yliniemi</dc:creator>
  <cp:lastModifiedBy>Vetter, Brooke J.</cp:lastModifiedBy>
  <cp:lastPrinted>2025-05-24T20:42:28Z</cp:lastPrinted>
  <dcterms:created xsi:type="dcterms:W3CDTF">2018-04-10T17:14:12Z</dcterms:created>
  <dcterms:modified xsi:type="dcterms:W3CDTF">2025-05-26T13:40:38Z</dcterms:modified>
</cp:coreProperties>
</file>